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<sst xmlns="http://schemas.openxmlformats.org/spreadsheetml/2006/main" count="238" uniqueCount="99">
  <si>
    <t>Iestāde, pasākums</t>
  </si>
  <si>
    <t>01.110 Vispārējie valdības dienesti</t>
  </si>
  <si>
    <t>1100.atalgojums</t>
  </si>
  <si>
    <t>1200.darba devēja valsts soc. apdroš. iemaksas</t>
  </si>
  <si>
    <t>2100.komandējumu izdevumi</t>
  </si>
  <si>
    <t>2200.pakalpojumu apmaksa</t>
  </si>
  <si>
    <t>2300 materiāli, mazvērtīgais inventārs</t>
  </si>
  <si>
    <t>2500.nodoļu un nodevu maksājumi</t>
  </si>
  <si>
    <t>5200.pamatlīdzekļi</t>
  </si>
  <si>
    <t>01.830. Transferti no pašvaldību budžeta pašvaldību budžetam</t>
  </si>
  <si>
    <t>7210.Transferti citām pašvaldībām izglītības un sociālās funkcijas nodrošināšanai</t>
  </si>
  <si>
    <t>4000.Aizņēmumu procentu maksājumi Valsts kasei</t>
  </si>
  <si>
    <t>2283.maksājumi par pašvaldību parāda apkalpošanu</t>
  </si>
  <si>
    <t>Kopā pārvalde</t>
  </si>
  <si>
    <t>04.900 Nodarbinātības pasākumi</t>
  </si>
  <si>
    <t>2200.pakalpojumi</t>
  </si>
  <si>
    <t>2300.materiāli</t>
  </si>
  <si>
    <t>04.500 Transports</t>
  </si>
  <si>
    <t>Kopā ekonomiskā darbība</t>
  </si>
  <si>
    <t>2500.nodokļu samaksa</t>
  </si>
  <si>
    <t>5200.kapitālais remonts</t>
  </si>
  <si>
    <t>Kopā vides aizsardzība</t>
  </si>
  <si>
    <t>06.200 Teritoriju attīstība</t>
  </si>
  <si>
    <t>06.300 Ūdensapgāde Pasienes pagastā</t>
  </si>
  <si>
    <t>Kopā pašvaldības teritorijas un ēku apsaimniekošana</t>
  </si>
  <si>
    <t>07.200 Ambulance Pasienē</t>
  </si>
  <si>
    <t>2300 materiāli mazvērtīgais inventārs</t>
  </si>
  <si>
    <t>07.200 Feldšeru punkts Lauderos</t>
  </si>
  <si>
    <t>Kopā veselības aprūpe</t>
  </si>
  <si>
    <t>08.200.Zilupes pilsētas bibliotēka</t>
  </si>
  <si>
    <t>2400.preses izdevumu abonēšana bibliotēkās</t>
  </si>
  <si>
    <t>08.200. Zaļesjes pagasta bibliotēka</t>
  </si>
  <si>
    <t>2400.periodika</t>
  </si>
  <si>
    <t>5200 grāmatu iegāde</t>
  </si>
  <si>
    <t xml:space="preserve">08.200. Pasienes pagasta bibliotēka </t>
  </si>
  <si>
    <t>2400.periodikas iegāde</t>
  </si>
  <si>
    <t>5200. pamatlīdzekļi</t>
  </si>
  <si>
    <t>08.200.Lauderu pagasta bibliotēka</t>
  </si>
  <si>
    <t>08.200 Zilupes tautas nams</t>
  </si>
  <si>
    <t>5200.pamatlīdzekļi, kapitālais remonts</t>
  </si>
  <si>
    <t>08.200 Pasienes tautas nams</t>
  </si>
  <si>
    <t>08.200 Lauderu kultūras centrs</t>
  </si>
  <si>
    <t>08.100.Sports</t>
  </si>
  <si>
    <t>08.400 Reliģija</t>
  </si>
  <si>
    <t>Kopā atpūta, kultūra</t>
  </si>
  <si>
    <t>09.100 Zilupes pilsētas pirmsskolas izglītības iestāde</t>
  </si>
  <si>
    <t>09.220 Vidusskola</t>
  </si>
  <si>
    <t>2400 preses izdevumu abonēšana</t>
  </si>
  <si>
    <t>2400 periodikas iegāde</t>
  </si>
  <si>
    <t>09.510.Zilupes mūzikas un mākslu skola</t>
  </si>
  <si>
    <t>Kopā izglītība</t>
  </si>
  <si>
    <t>10.200 Mājas aprūpe</t>
  </si>
  <si>
    <t xml:space="preserve">10.400 Palīdzība ģimenēm ar bērniem </t>
  </si>
  <si>
    <t>10.900 Sociālais dienests</t>
  </si>
  <si>
    <t>6200.sociālie pabalsti</t>
  </si>
  <si>
    <t>Kopā sociālā aizsardzība</t>
  </si>
  <si>
    <t>Līdzekļu atlikums uz perioda beigām</t>
  </si>
  <si>
    <t>Pielikums Nr.2</t>
  </si>
  <si>
    <t>2236.bankas pakalpojumi</t>
  </si>
  <si>
    <t>5250.kapitālais remonts</t>
  </si>
  <si>
    <t>5230.pamatlīdzekļi</t>
  </si>
  <si>
    <t xml:space="preserve">06.400 Ielu apgaismošana </t>
  </si>
  <si>
    <t xml:space="preserve">06.600 Teritorijas apsaimniekošana </t>
  </si>
  <si>
    <t>2300.materiāli,mazvērtīgais inventārs</t>
  </si>
  <si>
    <t>2100..komandējumu izdevumi</t>
  </si>
  <si>
    <t>KOPĀ IZDEVUMI</t>
  </si>
  <si>
    <t>5218.Celtnes un būves</t>
  </si>
  <si>
    <t>5200.Pamatlīdzekļi</t>
  </si>
  <si>
    <t>2200.pakalpoumi</t>
  </si>
  <si>
    <t>2100.komandējumi</t>
  </si>
  <si>
    <t>01.600.Vēlēšanu komisija</t>
  </si>
  <si>
    <t>2275.Līdzekļi neparedzētiem gadījumiem</t>
  </si>
  <si>
    <t>5100.nemateriālie ieguldījumi(datorprogrammas)</t>
  </si>
  <si>
    <t>2300 .materiāli, mazvērtīgais inventārs</t>
  </si>
  <si>
    <t>5200.bibliotēku krājumi, datortehnika</t>
  </si>
  <si>
    <t>5200pamatlīdzekļi</t>
  </si>
  <si>
    <t>Asistentu pakalpojumu apmaksa-Soc.aprūpe</t>
  </si>
  <si>
    <t>3263.subsīdijas biedrībām</t>
  </si>
  <si>
    <t>5000.kapitālie ieguldījumi</t>
  </si>
  <si>
    <t>5121.licences</t>
  </si>
  <si>
    <t>Pasākuma realizācija Algoti pagaidu sabiedriskie darbi</t>
  </si>
  <si>
    <t>6242.Bezdarbnieku atlīdzība</t>
  </si>
  <si>
    <t>01.820 Transferti no pašvaldību budžeta valsts budžetam</t>
  </si>
  <si>
    <t>7247.Transferti uzturēšanas izdevumiem valsts budžeta iestādēm</t>
  </si>
  <si>
    <t>Pasākuma realizācija Skolēnu nodarbinātība vasaras laikā</t>
  </si>
  <si>
    <t>LEADER projekti</t>
  </si>
  <si>
    <t>7270.Transferti atvasinātām personām</t>
  </si>
  <si>
    <t>Projektu realizācija izglītības iestādēs</t>
  </si>
  <si>
    <t>Informāciju sagatavoja:</t>
  </si>
  <si>
    <t>Galvenā grāmatvede:</t>
  </si>
  <si>
    <t>J.Bondarenko</t>
  </si>
  <si>
    <t xml:space="preserve">IZDEVUMU KOPSAVILKUMS </t>
  </si>
  <si>
    <t>Piezīmes</t>
  </si>
  <si>
    <t>31.janvāra 2019.g.domes sēdes</t>
  </si>
  <si>
    <t>2019.gada plāns, EUR</t>
  </si>
  <si>
    <t>1200.darba devēja valsts soc. apdroš. iemaksas un pabalsti</t>
  </si>
  <si>
    <t>2500.Nodokļi un nodevas</t>
  </si>
  <si>
    <t>09.229 Zilupes BJC</t>
  </si>
  <si>
    <r>
      <t>protokolam Nr.2, 1.</t>
    </r>
    <r>
      <rPr>
        <b/>
        <sz val="10"/>
        <rFont val="Calibri"/>
        <family val="2"/>
      </rPr>
      <t>§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</si>
</sst>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0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sz val="10"/>
      <name val="Calibri"/>
      <family val="2"/>
    </font>
    <font>
      <b/>
      <i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6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justify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 horizontal="right" wrapText="1"/>
    </xf>
    <xf numFmtId="0" fontId="13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right" vertical="top" wrapText="1" indent="2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 indent="2"/>
    </xf>
    <xf numFmtId="0" fontId="4" fillId="0" borderId="12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3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right"/>
    </xf>
    <xf numFmtId="0" fontId="13" fillId="33" borderId="13" xfId="0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 indent="2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view="pageLayout" zoomScale="140" zoomScalePageLayoutView="140" workbookViewId="0" topLeftCell="A233">
      <selection activeCell="E12" sqref="E12"/>
    </sheetView>
  </sheetViews>
  <sheetFormatPr defaultColWidth="9.140625" defaultRowHeight="12.75"/>
  <cols>
    <col min="1" max="1" width="6.140625" style="0" customWidth="1"/>
    <col min="2" max="2" width="20.28125" style="0" customWidth="1"/>
    <col min="4" max="4" width="19.28125" style="0" customWidth="1"/>
    <col min="5" max="5" width="11.140625" style="0" customWidth="1"/>
  </cols>
  <sheetData>
    <row r="1" spans="5:7" ht="12.75">
      <c r="E1" s="48"/>
      <c r="F1" s="48" t="s">
        <v>57</v>
      </c>
      <c r="G1" s="48"/>
    </row>
    <row r="2" spans="5:7" ht="12.75">
      <c r="E2" s="48" t="s">
        <v>93</v>
      </c>
      <c r="F2" s="48"/>
      <c r="G2" s="48"/>
    </row>
    <row r="3" spans="5:7" ht="12.75">
      <c r="E3" s="48" t="s">
        <v>98</v>
      </c>
      <c r="F3" s="48"/>
      <c r="G3" s="48"/>
    </row>
    <row r="4" spans="1:7" ht="13.5">
      <c r="A4" s="2"/>
      <c r="B4" s="87"/>
      <c r="C4" s="87"/>
      <c r="D4" s="4"/>
      <c r="E4" s="49"/>
      <c r="F4" s="48"/>
      <c r="G4" s="48"/>
    </row>
    <row r="5" spans="1:5" ht="14.25" thickBot="1">
      <c r="A5" s="2"/>
      <c r="B5" s="3" t="s">
        <v>91</v>
      </c>
      <c r="C5" s="2"/>
      <c r="D5" s="4"/>
      <c r="E5" s="5"/>
    </row>
    <row r="6" spans="1:5" ht="13.5" thickBot="1">
      <c r="A6" s="2"/>
      <c r="B6" s="6" t="s">
        <v>0</v>
      </c>
      <c r="C6" s="7"/>
      <c r="D6" s="8" t="s">
        <v>94</v>
      </c>
      <c r="E6" s="9" t="s">
        <v>92</v>
      </c>
    </row>
    <row r="7" spans="1:5" ht="27" customHeight="1" thickBot="1">
      <c r="A7" s="2"/>
      <c r="B7" s="10" t="s">
        <v>1</v>
      </c>
      <c r="C7" s="11"/>
      <c r="D7" s="73">
        <f>SUM(D8:D16)</f>
        <v>407349</v>
      </c>
      <c r="E7" s="12"/>
    </row>
    <row r="8" spans="1:5" ht="16.5" customHeight="1" thickBot="1">
      <c r="A8" s="2"/>
      <c r="B8" s="13" t="s">
        <v>2</v>
      </c>
      <c r="C8" s="14"/>
      <c r="D8" s="74">
        <v>250351</v>
      </c>
      <c r="E8" s="16"/>
    </row>
    <row r="9" spans="1:5" ht="40.5" customHeight="1" thickBot="1">
      <c r="A9" s="2"/>
      <c r="B9" s="13" t="s">
        <v>95</v>
      </c>
      <c r="C9" s="14"/>
      <c r="D9" s="74">
        <v>74516</v>
      </c>
      <c r="E9" s="16"/>
    </row>
    <row r="10" spans="1:5" ht="16.5" customHeight="1" thickBot="1">
      <c r="A10" s="2"/>
      <c r="B10" s="13" t="s">
        <v>4</v>
      </c>
      <c r="C10" s="14"/>
      <c r="D10" s="74">
        <v>760</v>
      </c>
      <c r="E10" s="16"/>
    </row>
    <row r="11" spans="1:5" ht="27" customHeight="1" thickBot="1">
      <c r="A11" s="2"/>
      <c r="B11" s="13" t="s">
        <v>5</v>
      </c>
      <c r="C11" s="14"/>
      <c r="D11" s="74">
        <v>50790</v>
      </c>
      <c r="E11" s="16"/>
    </row>
    <row r="12" spans="1:5" ht="39.75" customHeight="1" thickBot="1">
      <c r="A12" s="2"/>
      <c r="B12" s="13" t="s">
        <v>6</v>
      </c>
      <c r="C12" s="14"/>
      <c r="D12" s="74">
        <v>27232</v>
      </c>
      <c r="E12" s="16"/>
    </row>
    <row r="13" spans="1:5" ht="21" customHeight="1" thickBot="1">
      <c r="A13" s="2"/>
      <c r="B13" s="13" t="s">
        <v>96</v>
      </c>
      <c r="C13" s="14"/>
      <c r="D13" s="74">
        <v>200</v>
      </c>
      <c r="E13" s="16"/>
    </row>
    <row r="14" spans="1:5" ht="30.75" customHeight="1" thickBot="1">
      <c r="A14" s="2"/>
      <c r="B14" s="13" t="s">
        <v>77</v>
      </c>
      <c r="C14" s="14"/>
      <c r="D14" s="74">
        <v>500</v>
      </c>
      <c r="E14" s="16"/>
    </row>
    <row r="15" spans="1:5" ht="39.75" customHeight="1" thickBot="1">
      <c r="A15" s="2"/>
      <c r="B15" s="13" t="s">
        <v>72</v>
      </c>
      <c r="C15" s="14"/>
      <c r="D15" s="74">
        <v>1000</v>
      </c>
      <c r="E15" s="16"/>
    </row>
    <row r="16" spans="1:5" ht="13.5" thickBot="1">
      <c r="A16" s="2"/>
      <c r="B16" s="13" t="s">
        <v>8</v>
      </c>
      <c r="C16" s="14"/>
      <c r="D16" s="74">
        <v>2000</v>
      </c>
      <c r="E16" s="17"/>
    </row>
    <row r="17" spans="1:5" ht="1.5" customHeight="1" thickBot="1">
      <c r="A17" s="2"/>
      <c r="B17" s="65" t="s">
        <v>70</v>
      </c>
      <c r="C17" s="14"/>
      <c r="D17" s="75">
        <f>SUM(D18:D22)</f>
        <v>0</v>
      </c>
      <c r="E17" s="17"/>
    </row>
    <row r="18" spans="1:5" ht="13.5" hidden="1" thickBot="1">
      <c r="A18" s="2"/>
      <c r="B18" s="13" t="s">
        <v>2</v>
      </c>
      <c r="C18" s="14"/>
      <c r="D18" s="74"/>
      <c r="E18" s="17"/>
    </row>
    <row r="19" spans="1:5" ht="39" hidden="1" thickBot="1">
      <c r="A19" s="2"/>
      <c r="B19" s="13" t="s">
        <v>3</v>
      </c>
      <c r="C19" s="14"/>
      <c r="D19" s="74"/>
      <c r="E19" s="17"/>
    </row>
    <row r="20" spans="1:5" ht="26.25" hidden="1" thickBot="1">
      <c r="A20" s="2"/>
      <c r="B20" s="13" t="s">
        <v>4</v>
      </c>
      <c r="C20" s="14"/>
      <c r="D20" s="74"/>
      <c r="E20" s="17"/>
    </row>
    <row r="21" spans="1:5" ht="26.25" hidden="1" thickBot="1">
      <c r="A21" s="2"/>
      <c r="B21" s="13" t="s">
        <v>5</v>
      </c>
      <c r="C21" s="14"/>
      <c r="D21" s="74"/>
      <c r="E21" s="17"/>
    </row>
    <row r="22" spans="1:5" ht="26.25" hidden="1" thickBot="1">
      <c r="A22" s="2"/>
      <c r="B22" s="13" t="s">
        <v>6</v>
      </c>
      <c r="C22" s="14"/>
      <c r="D22" s="74"/>
      <c r="E22" s="17"/>
    </row>
    <row r="23" spans="1:5" ht="45" customHeight="1" thickBot="1">
      <c r="A23" s="2"/>
      <c r="B23" s="10" t="s">
        <v>9</v>
      </c>
      <c r="C23" s="11"/>
      <c r="D23" s="76">
        <f>SUM(D24:D25)</f>
        <v>70000</v>
      </c>
      <c r="E23" s="12"/>
    </row>
    <row r="24" spans="1:5" ht="27.75" customHeight="1" thickBot="1">
      <c r="A24" s="2"/>
      <c r="B24" s="72" t="s">
        <v>86</v>
      </c>
      <c r="C24" s="11"/>
      <c r="D24" s="77">
        <v>780</v>
      </c>
      <c r="E24" s="12"/>
    </row>
    <row r="25" spans="1:5" ht="56.25" customHeight="1" thickBot="1">
      <c r="A25" s="2"/>
      <c r="B25" s="13" t="s">
        <v>10</v>
      </c>
      <c r="C25" s="14"/>
      <c r="D25" s="74">
        <v>69220</v>
      </c>
      <c r="E25" s="17"/>
    </row>
    <row r="26" spans="1:5" ht="48.75" customHeight="1" thickBot="1">
      <c r="A26" s="2"/>
      <c r="B26" s="10" t="s">
        <v>82</v>
      </c>
      <c r="C26" s="11"/>
      <c r="D26" s="73">
        <f>SUM(D27:D30)</f>
        <v>6000</v>
      </c>
      <c r="E26" s="12"/>
    </row>
    <row r="27" spans="1:5" ht="44.25" customHeight="1" thickBot="1">
      <c r="A27" s="2"/>
      <c r="B27" s="13" t="s">
        <v>11</v>
      </c>
      <c r="C27" s="18"/>
      <c r="D27" s="78">
        <v>3000</v>
      </c>
      <c r="E27" s="16"/>
    </row>
    <row r="28" spans="1:5" ht="48.75" customHeight="1" thickBot="1">
      <c r="A28" s="2"/>
      <c r="B28" s="13" t="s">
        <v>12</v>
      </c>
      <c r="C28" s="20"/>
      <c r="D28" s="78">
        <v>3000</v>
      </c>
      <c r="E28" s="21"/>
    </row>
    <row r="29" spans="1:5" ht="32.25" customHeight="1" thickBot="1">
      <c r="A29" s="2"/>
      <c r="B29" s="13" t="s">
        <v>58</v>
      </c>
      <c r="C29" s="22"/>
      <c r="D29" s="78">
        <v>0</v>
      </c>
      <c r="E29" s="16"/>
    </row>
    <row r="30" spans="1:5" ht="37.5" customHeight="1" thickBot="1">
      <c r="A30" s="2"/>
      <c r="B30" s="72" t="s">
        <v>83</v>
      </c>
      <c r="C30" s="22"/>
      <c r="D30" s="78"/>
      <c r="E30" s="16"/>
    </row>
    <row r="31" spans="1:5" ht="47.25" customHeight="1" thickBot="1">
      <c r="A31" s="2"/>
      <c r="B31" s="23" t="s">
        <v>13</v>
      </c>
      <c r="C31" s="24"/>
      <c r="D31" s="79">
        <f>SUM(D7+D17+D23+D26)</f>
        <v>483349</v>
      </c>
      <c r="E31" s="12"/>
    </row>
    <row r="32" spans="1:5" ht="3" customHeight="1" thickBot="1">
      <c r="A32" s="2"/>
      <c r="B32" s="10" t="s">
        <v>14</v>
      </c>
      <c r="C32" s="11"/>
      <c r="D32" s="11">
        <f>SUM(D33:D34)</f>
        <v>0</v>
      </c>
      <c r="E32" s="12"/>
    </row>
    <row r="33" spans="1:5" ht="13.5" hidden="1" thickBot="1">
      <c r="A33" s="2"/>
      <c r="B33" s="13" t="s">
        <v>2</v>
      </c>
      <c r="C33" s="14"/>
      <c r="D33" s="15"/>
      <c r="E33" s="12"/>
    </row>
    <row r="34" spans="1:5" ht="13.5" customHeight="1" thickBot="1">
      <c r="A34" s="2"/>
      <c r="B34" s="13"/>
      <c r="C34" s="14"/>
      <c r="D34" s="15"/>
      <c r="E34" s="16"/>
    </row>
    <row r="35" spans="1:5" ht="13.5" thickBot="1">
      <c r="A35" s="2"/>
      <c r="B35" s="10" t="s">
        <v>17</v>
      </c>
      <c r="C35" s="11"/>
      <c r="D35" s="73">
        <f>SUM(D36:D43)</f>
        <v>101894</v>
      </c>
      <c r="E35" s="16"/>
    </row>
    <row r="36" spans="1:5" ht="18.75" customHeight="1" thickBot="1">
      <c r="A36" s="2"/>
      <c r="B36" s="13" t="s">
        <v>2</v>
      </c>
      <c r="C36" s="18"/>
      <c r="D36" s="74">
        <v>31440</v>
      </c>
      <c r="E36" s="16"/>
    </row>
    <row r="37" spans="1:5" ht="39" thickBot="1">
      <c r="A37" s="2"/>
      <c r="B37" s="13" t="s">
        <v>3</v>
      </c>
      <c r="C37" s="14"/>
      <c r="D37" s="74">
        <v>7574</v>
      </c>
      <c r="E37" s="12"/>
    </row>
    <row r="38" spans="1:5" ht="26.25" thickBot="1">
      <c r="A38" s="2"/>
      <c r="B38" s="13" t="s">
        <v>4</v>
      </c>
      <c r="C38" s="14"/>
      <c r="D38" s="74">
        <v>180</v>
      </c>
      <c r="E38" s="16"/>
    </row>
    <row r="39" spans="1:5" ht="26.25" thickBot="1">
      <c r="A39" s="2"/>
      <c r="B39" s="13" t="s">
        <v>5</v>
      </c>
      <c r="C39" s="11"/>
      <c r="D39" s="80">
        <v>27000</v>
      </c>
      <c r="E39" s="16"/>
    </row>
    <row r="40" spans="1:5" ht="26.25" thickBot="1">
      <c r="A40" s="2"/>
      <c r="B40" s="13" t="s">
        <v>73</v>
      </c>
      <c r="C40" s="14"/>
      <c r="D40" s="74">
        <v>35100</v>
      </c>
      <c r="E40" s="16"/>
    </row>
    <row r="41" spans="1:5" ht="26.25" thickBot="1">
      <c r="A41" s="2"/>
      <c r="B41" s="13" t="s">
        <v>96</v>
      </c>
      <c r="C41" s="14"/>
      <c r="D41" s="74">
        <v>600</v>
      </c>
      <c r="E41" s="16"/>
    </row>
    <row r="42" spans="1:5" ht="13.5" thickBot="1">
      <c r="A42" s="2"/>
      <c r="B42" s="13" t="s">
        <v>60</v>
      </c>
      <c r="C42" s="25"/>
      <c r="D42" s="74"/>
      <c r="E42" s="12"/>
    </row>
    <row r="43" spans="1:5" ht="26.25" thickBot="1">
      <c r="A43" s="2"/>
      <c r="B43" s="13" t="s">
        <v>59</v>
      </c>
      <c r="C43" s="25"/>
      <c r="D43" s="74">
        <v>0</v>
      </c>
      <c r="E43" s="12"/>
    </row>
    <row r="44" spans="1:5" ht="29.25" thickBot="1">
      <c r="A44" s="2"/>
      <c r="B44" s="23" t="s">
        <v>18</v>
      </c>
      <c r="C44" s="24"/>
      <c r="D44" s="79">
        <f>SUM(D32+D35)</f>
        <v>101894</v>
      </c>
      <c r="E44" s="16"/>
    </row>
    <row r="45" spans="1:5" ht="12.75" customHeight="1" thickBot="1">
      <c r="A45" s="2"/>
      <c r="B45" s="42"/>
      <c r="C45" s="43"/>
      <c r="D45" s="43"/>
      <c r="E45" s="44"/>
    </row>
    <row r="46" spans="1:5" ht="13.5" hidden="1" thickBot="1">
      <c r="A46" s="2"/>
      <c r="B46" s="13" t="s">
        <v>2</v>
      </c>
      <c r="C46" s="18"/>
      <c r="D46" s="15"/>
      <c r="E46" s="39"/>
    </row>
    <row r="47" spans="1:5" ht="26.25" hidden="1" thickBot="1">
      <c r="A47" s="2"/>
      <c r="B47" s="26" t="s">
        <v>3</v>
      </c>
      <c r="C47" s="24"/>
      <c r="D47" s="27"/>
      <c r="E47" s="40"/>
    </row>
    <row r="48" spans="1:5" ht="26.25" hidden="1" thickBot="1">
      <c r="A48" s="2"/>
      <c r="B48" s="26" t="s">
        <v>4</v>
      </c>
      <c r="C48" s="11"/>
      <c r="D48" s="18"/>
      <c r="E48" s="16"/>
    </row>
    <row r="49" spans="1:5" ht="26.25" hidden="1" thickBot="1">
      <c r="A49" s="2"/>
      <c r="B49" s="26" t="s">
        <v>5</v>
      </c>
      <c r="C49" s="28"/>
      <c r="D49" s="29"/>
      <c r="E49" s="12"/>
    </row>
    <row r="50" spans="1:5" ht="26.25" hidden="1" thickBot="1">
      <c r="A50" s="2"/>
      <c r="B50" s="13" t="s">
        <v>6</v>
      </c>
      <c r="C50" s="18"/>
      <c r="D50" s="19"/>
      <c r="E50" s="12"/>
    </row>
    <row r="51" spans="1:5" ht="13.5" hidden="1" thickBot="1">
      <c r="A51" s="2"/>
      <c r="B51" s="13" t="s">
        <v>19</v>
      </c>
      <c r="C51" s="11"/>
      <c r="D51" s="18"/>
      <c r="E51" s="30"/>
    </row>
    <row r="52" spans="1:5" ht="32.25" hidden="1" thickBot="1">
      <c r="A52" s="2"/>
      <c r="B52" s="31" t="s">
        <v>21</v>
      </c>
      <c r="C52" s="32"/>
      <c r="D52" s="33">
        <f>SUM(D46:D51)</f>
        <v>0</v>
      </c>
      <c r="E52" s="12"/>
    </row>
    <row r="53" spans="1:5" ht="26.25" thickBot="1">
      <c r="A53" s="2"/>
      <c r="B53" s="10" t="s">
        <v>22</v>
      </c>
      <c r="C53" s="11"/>
      <c r="D53" s="73">
        <f>SUM(D54:D60)</f>
        <v>276979</v>
      </c>
      <c r="E53" s="16"/>
    </row>
    <row r="54" spans="1:5" ht="15.75" thickBot="1">
      <c r="A54" s="88"/>
      <c r="B54" s="13" t="s">
        <v>2</v>
      </c>
      <c r="C54" s="18"/>
      <c r="D54" s="74">
        <v>0</v>
      </c>
      <c r="E54" s="34"/>
    </row>
    <row r="55" spans="1:5" ht="39" thickBot="1">
      <c r="A55" s="88"/>
      <c r="B55" s="13" t="s">
        <v>3</v>
      </c>
      <c r="C55" s="18"/>
      <c r="D55" s="74">
        <v>0</v>
      </c>
      <c r="E55" s="12"/>
    </row>
    <row r="56" spans="1:5" ht="26.25" thickBot="1">
      <c r="A56" s="88"/>
      <c r="B56" s="13" t="s">
        <v>4</v>
      </c>
      <c r="C56" s="18"/>
      <c r="D56" s="74">
        <v>0</v>
      </c>
      <c r="E56" s="16"/>
    </row>
    <row r="57" spans="1:5" ht="26.25" thickBot="1">
      <c r="A57" s="88"/>
      <c r="B57" s="13" t="s">
        <v>5</v>
      </c>
      <c r="C57" s="18"/>
      <c r="D57" s="74">
        <v>0</v>
      </c>
      <c r="E57" s="16"/>
    </row>
    <row r="58" spans="1:5" ht="13.5" thickBot="1">
      <c r="A58" s="88"/>
      <c r="B58" s="13" t="s">
        <v>16</v>
      </c>
      <c r="C58" s="18"/>
      <c r="D58" s="74">
        <v>0</v>
      </c>
      <c r="E58" s="16"/>
    </row>
    <row r="59" spans="1:5" ht="26.25" thickBot="1">
      <c r="A59" s="2"/>
      <c r="B59" s="13" t="s">
        <v>78</v>
      </c>
      <c r="C59" s="18"/>
      <c r="D59" s="74">
        <v>276979</v>
      </c>
      <c r="E59" s="16"/>
    </row>
    <row r="60" spans="1:5" ht="41.25" customHeight="1" thickBot="1">
      <c r="A60" s="2"/>
      <c r="B60" s="13" t="s">
        <v>71</v>
      </c>
      <c r="C60" s="18"/>
      <c r="D60" s="15"/>
      <c r="E60" s="16"/>
    </row>
    <row r="61" spans="1:5" ht="4.5" customHeight="1" thickBot="1">
      <c r="A61" s="2"/>
      <c r="B61" s="10" t="s">
        <v>23</v>
      </c>
      <c r="C61" s="11"/>
      <c r="D61" s="11">
        <f>SUM(D62:D67)</f>
        <v>0</v>
      </c>
      <c r="E61" s="16"/>
    </row>
    <row r="62" spans="1:5" ht="13.5" hidden="1" thickBot="1">
      <c r="A62" s="2"/>
      <c r="B62" s="13" t="s">
        <v>2</v>
      </c>
      <c r="C62" s="11"/>
      <c r="D62" s="14"/>
      <c r="E62" s="16"/>
    </row>
    <row r="63" spans="1:5" ht="39" hidden="1" thickBot="1">
      <c r="A63" s="2"/>
      <c r="B63" s="13" t="s">
        <v>3</v>
      </c>
      <c r="C63" s="11"/>
      <c r="D63" s="14"/>
      <c r="E63" s="12"/>
    </row>
    <row r="64" spans="1:5" ht="26.25" hidden="1" thickBot="1">
      <c r="A64" s="2"/>
      <c r="B64" s="13" t="s">
        <v>5</v>
      </c>
      <c r="C64" s="25"/>
      <c r="D64" s="15"/>
      <c r="E64" s="12"/>
    </row>
    <row r="65" spans="1:5" ht="13.5" hidden="1" thickBot="1">
      <c r="A65" s="2"/>
      <c r="B65" s="13" t="s">
        <v>16</v>
      </c>
      <c r="C65" s="25"/>
      <c r="D65" s="15"/>
      <c r="E65" s="12"/>
    </row>
    <row r="66" spans="1:5" ht="13.5" hidden="1" thickBot="1">
      <c r="A66" s="2"/>
      <c r="B66" s="13" t="s">
        <v>19</v>
      </c>
      <c r="C66" s="25"/>
      <c r="D66" s="15"/>
      <c r="E66" s="16"/>
    </row>
    <row r="67" spans="1:5" ht="26.25" hidden="1" thickBot="1">
      <c r="A67" s="2"/>
      <c r="B67" s="13" t="s">
        <v>20</v>
      </c>
      <c r="C67" s="25"/>
      <c r="D67" s="15"/>
      <c r="E67" s="16"/>
    </row>
    <row r="68" spans="1:5" ht="26.25" thickBot="1">
      <c r="A68" s="2"/>
      <c r="B68" s="10" t="s">
        <v>61</v>
      </c>
      <c r="C68" s="11"/>
      <c r="D68" s="81">
        <f>SUM(D69:D73)</f>
        <v>107466</v>
      </c>
      <c r="E68" s="16"/>
    </row>
    <row r="69" spans="1:5" ht="13.5" thickBot="1">
      <c r="A69" s="2"/>
      <c r="B69" s="13" t="s">
        <v>2</v>
      </c>
      <c r="C69" s="25"/>
      <c r="D69" s="74">
        <v>5160</v>
      </c>
      <c r="E69" s="16"/>
    </row>
    <row r="70" spans="1:5" ht="39" thickBot="1">
      <c r="A70" s="2"/>
      <c r="B70" s="13" t="s">
        <v>3</v>
      </c>
      <c r="C70" s="25"/>
      <c r="D70" s="74">
        <v>1306</v>
      </c>
      <c r="E70" s="12"/>
    </row>
    <row r="71" spans="1:5" ht="13.5" thickBot="1">
      <c r="A71" s="2"/>
      <c r="B71" s="13" t="s">
        <v>15</v>
      </c>
      <c r="C71" s="25"/>
      <c r="D71" s="74">
        <v>40000</v>
      </c>
      <c r="E71" s="16"/>
    </row>
    <row r="72" spans="1:5" ht="13.5" thickBot="1">
      <c r="A72" s="2"/>
      <c r="B72" s="13" t="s">
        <v>16</v>
      </c>
      <c r="C72" s="25"/>
      <c r="D72" s="74">
        <v>1000</v>
      </c>
      <c r="E72" s="16"/>
    </row>
    <row r="73" spans="1:5" ht="13.5" thickBot="1">
      <c r="A73" s="2"/>
      <c r="B73" s="13" t="s">
        <v>66</v>
      </c>
      <c r="C73" s="25"/>
      <c r="D73" s="74">
        <v>60000</v>
      </c>
      <c r="E73" s="16"/>
    </row>
    <row r="74" spans="1:5" ht="26.25" thickBot="1">
      <c r="A74" s="2"/>
      <c r="B74" s="10" t="s">
        <v>62</v>
      </c>
      <c r="C74" s="11"/>
      <c r="D74" s="73">
        <f>SUM(D75:D81)</f>
        <v>217022</v>
      </c>
      <c r="E74" s="16"/>
    </row>
    <row r="75" spans="1:5" ht="13.5" thickBot="1">
      <c r="A75" s="2"/>
      <c r="B75" s="13" t="s">
        <v>2</v>
      </c>
      <c r="C75" s="18"/>
      <c r="D75" s="74">
        <v>51945</v>
      </c>
      <c r="E75" s="16"/>
    </row>
    <row r="76" spans="1:5" ht="39" thickBot="1">
      <c r="A76" s="2"/>
      <c r="B76" s="13" t="s">
        <v>3</v>
      </c>
      <c r="C76" s="18"/>
      <c r="D76" s="74">
        <v>12562</v>
      </c>
      <c r="E76" s="12"/>
    </row>
    <row r="77" spans="1:5" ht="26.25" thickBot="1">
      <c r="A77" s="2"/>
      <c r="B77" s="13" t="s">
        <v>4</v>
      </c>
      <c r="C77" s="18"/>
      <c r="D77" s="74"/>
      <c r="E77" s="16"/>
    </row>
    <row r="78" spans="1:5" ht="26.25" thickBot="1">
      <c r="A78" s="2"/>
      <c r="B78" s="13" t="s">
        <v>5</v>
      </c>
      <c r="C78" s="18"/>
      <c r="D78" s="74">
        <v>126405</v>
      </c>
      <c r="E78" s="16"/>
    </row>
    <row r="79" spans="1:5" ht="26.25" thickBot="1">
      <c r="A79" s="2"/>
      <c r="B79" s="13" t="s">
        <v>6</v>
      </c>
      <c r="C79" s="18"/>
      <c r="D79" s="74">
        <v>24610</v>
      </c>
      <c r="E79" s="16"/>
    </row>
    <row r="80" spans="1:5" ht="26.25" thickBot="1">
      <c r="A80" s="2"/>
      <c r="B80" s="13" t="s">
        <v>7</v>
      </c>
      <c r="C80" s="18"/>
      <c r="D80" s="74">
        <v>500</v>
      </c>
      <c r="E80" s="16"/>
    </row>
    <row r="81" spans="1:5" ht="13.5" thickBot="1">
      <c r="A81" s="2"/>
      <c r="B81" s="13" t="s">
        <v>75</v>
      </c>
      <c r="C81" s="18"/>
      <c r="D81" s="74">
        <v>1000</v>
      </c>
      <c r="E81" s="16"/>
    </row>
    <row r="82" spans="1:5" ht="43.5" thickBot="1">
      <c r="A82" s="2"/>
      <c r="B82" s="23" t="s">
        <v>24</v>
      </c>
      <c r="C82" s="24"/>
      <c r="D82" s="79">
        <f>SUM(D53+D61+D68+D74)</f>
        <v>601467</v>
      </c>
      <c r="E82" s="16"/>
    </row>
    <row r="83" spans="1:5" ht="13.5" thickBot="1">
      <c r="A83" s="2"/>
      <c r="B83" s="10"/>
      <c r="C83" s="11"/>
      <c r="D83" s="11"/>
      <c r="E83" s="16"/>
    </row>
    <row r="84" spans="1:5" ht="13.5" thickBot="1">
      <c r="A84" s="2"/>
      <c r="B84" s="13"/>
      <c r="C84" s="18"/>
      <c r="D84" s="15"/>
      <c r="E84" s="12"/>
    </row>
    <row r="85" spans="1:5" ht="13.5" thickBot="1">
      <c r="A85" s="2"/>
      <c r="B85" s="13"/>
      <c r="C85" s="18"/>
      <c r="D85" s="15"/>
      <c r="E85" s="12"/>
    </row>
    <row r="86" spans="1:5" ht="8.25" customHeight="1" thickBot="1">
      <c r="A86" s="2"/>
      <c r="B86" s="13"/>
      <c r="C86" s="18"/>
      <c r="D86" s="15"/>
      <c r="E86" s="16"/>
    </row>
    <row r="87" spans="1:5" ht="26.25" thickBot="1">
      <c r="A87" s="2"/>
      <c r="B87" s="10" t="s">
        <v>25</v>
      </c>
      <c r="C87" s="11"/>
      <c r="D87" s="73">
        <f>SUM(D88:D93)</f>
        <v>9584</v>
      </c>
      <c r="E87" s="16"/>
    </row>
    <row r="88" spans="1:5" ht="41.25" customHeight="1" thickBot="1">
      <c r="A88" s="2"/>
      <c r="B88" s="13" t="s">
        <v>2</v>
      </c>
      <c r="C88" s="14"/>
      <c r="D88" s="78">
        <v>6150</v>
      </c>
      <c r="E88" s="16"/>
    </row>
    <row r="89" spans="1:5" ht="39" thickBot="1">
      <c r="A89" s="2"/>
      <c r="B89" s="13" t="s">
        <v>3</v>
      </c>
      <c r="C89" s="14"/>
      <c r="D89" s="78">
        <v>1482</v>
      </c>
      <c r="E89" s="12"/>
    </row>
    <row r="90" spans="1:5" ht="26.25" thickBot="1">
      <c r="A90" s="2"/>
      <c r="B90" s="13" t="s">
        <v>4</v>
      </c>
      <c r="C90" s="14"/>
      <c r="D90" s="78">
        <v>52</v>
      </c>
      <c r="E90" s="16"/>
    </row>
    <row r="91" spans="1:5" ht="26.25" thickBot="1">
      <c r="A91" s="2"/>
      <c r="B91" s="13" t="s">
        <v>5</v>
      </c>
      <c r="C91" s="14"/>
      <c r="D91" s="78">
        <v>550</v>
      </c>
      <c r="E91" s="16"/>
    </row>
    <row r="92" spans="1:5" ht="26.25" thickBot="1">
      <c r="A92" s="2"/>
      <c r="B92" s="13" t="s">
        <v>26</v>
      </c>
      <c r="C92" s="14"/>
      <c r="D92" s="78">
        <v>1350</v>
      </c>
      <c r="E92" s="16"/>
    </row>
    <row r="93" spans="1:5" ht="13.5" thickBot="1">
      <c r="A93" s="2"/>
      <c r="B93" s="13" t="s">
        <v>67</v>
      </c>
      <c r="C93" s="14"/>
      <c r="D93" s="74"/>
      <c r="E93" s="16"/>
    </row>
    <row r="94" spans="1:5" ht="26.25" thickBot="1">
      <c r="A94" s="2"/>
      <c r="B94" s="10" t="s">
        <v>27</v>
      </c>
      <c r="C94" s="24"/>
      <c r="D94" s="79">
        <f>SUM(D95:D99)</f>
        <v>550</v>
      </c>
      <c r="E94" s="16"/>
    </row>
    <row r="95" spans="1:5" ht="13.5" thickBot="1">
      <c r="A95" s="2"/>
      <c r="B95" s="13" t="s">
        <v>2</v>
      </c>
      <c r="C95" s="14"/>
      <c r="D95" s="78"/>
      <c r="E95" s="16"/>
    </row>
    <row r="96" spans="1:5" ht="39" thickBot="1">
      <c r="A96" s="2"/>
      <c r="B96" s="13" t="s">
        <v>3</v>
      </c>
      <c r="C96" s="14"/>
      <c r="D96" s="78"/>
      <c r="E96" s="12"/>
    </row>
    <row r="97" spans="1:5" ht="26.25" thickBot="1">
      <c r="A97" s="2"/>
      <c r="B97" s="13" t="s">
        <v>4</v>
      </c>
      <c r="C97" s="14"/>
      <c r="D97" s="78"/>
      <c r="E97" s="16"/>
    </row>
    <row r="98" spans="1:5" ht="26.25" thickBot="1">
      <c r="A98" s="2"/>
      <c r="B98" s="13" t="s">
        <v>5</v>
      </c>
      <c r="C98" s="14"/>
      <c r="D98" s="78">
        <v>250</v>
      </c>
      <c r="E98" s="16"/>
    </row>
    <row r="99" spans="1:5" ht="26.25" thickBot="1">
      <c r="A99" s="2"/>
      <c r="B99" s="13" t="s">
        <v>6</v>
      </c>
      <c r="C99" s="14"/>
      <c r="D99" s="78">
        <v>300</v>
      </c>
      <c r="E99" s="16"/>
    </row>
    <row r="100" spans="1:5" ht="29.25" thickBot="1">
      <c r="A100" s="2"/>
      <c r="B100" s="23" t="s">
        <v>28</v>
      </c>
      <c r="C100" s="24"/>
      <c r="D100" s="79">
        <f>SUM(D87+D94)</f>
        <v>10134</v>
      </c>
      <c r="E100" s="16"/>
    </row>
    <row r="101" spans="1:5" ht="26.25" thickBot="1">
      <c r="A101" s="2"/>
      <c r="B101" s="10" t="s">
        <v>29</v>
      </c>
      <c r="C101" s="11"/>
      <c r="D101" s="73">
        <f>SUM(D102:D108)</f>
        <v>45068</v>
      </c>
      <c r="E101" s="16"/>
    </row>
    <row r="102" spans="1:5" ht="13.5" thickBot="1">
      <c r="A102" s="2"/>
      <c r="B102" s="13" t="s">
        <v>2</v>
      </c>
      <c r="C102" s="14"/>
      <c r="D102" s="78">
        <v>26600</v>
      </c>
      <c r="E102" s="12"/>
    </row>
    <row r="103" spans="1:5" ht="39" thickBot="1">
      <c r="A103" s="2"/>
      <c r="B103" s="13" t="s">
        <v>3</v>
      </c>
      <c r="C103" s="14"/>
      <c r="D103" s="78">
        <v>6558</v>
      </c>
      <c r="E103" s="12"/>
    </row>
    <row r="104" spans="1:5" ht="26.25" thickBot="1">
      <c r="A104" s="2"/>
      <c r="B104" s="13" t="s">
        <v>4</v>
      </c>
      <c r="C104" s="14"/>
      <c r="D104" s="78">
        <v>60</v>
      </c>
      <c r="E104" s="16"/>
    </row>
    <row r="105" spans="1:5" ht="26.25" thickBot="1">
      <c r="A105" s="2"/>
      <c r="B105" s="13" t="s">
        <v>5</v>
      </c>
      <c r="C105" s="14"/>
      <c r="D105" s="78">
        <v>7650</v>
      </c>
      <c r="E105" s="16"/>
    </row>
    <row r="106" spans="1:5" ht="26.25" thickBot="1">
      <c r="A106" s="2"/>
      <c r="B106" s="13" t="s">
        <v>6</v>
      </c>
      <c r="C106" s="14"/>
      <c r="D106" s="78">
        <v>1900</v>
      </c>
      <c r="E106" s="16"/>
    </row>
    <row r="107" spans="1:5" ht="26.25" thickBot="1">
      <c r="A107" s="2"/>
      <c r="B107" s="13" t="s">
        <v>30</v>
      </c>
      <c r="C107" s="14"/>
      <c r="D107" s="78">
        <v>1100</v>
      </c>
      <c r="E107" s="16"/>
    </row>
    <row r="108" spans="1:5" ht="27.75" customHeight="1" thickBot="1">
      <c r="A108" s="2"/>
      <c r="B108" s="13" t="s">
        <v>74</v>
      </c>
      <c r="C108" s="14"/>
      <c r="D108" s="78">
        <v>1200</v>
      </c>
      <c r="E108" s="16"/>
    </row>
    <row r="109" spans="1:5" ht="26.25" thickBot="1">
      <c r="A109" s="2"/>
      <c r="B109" s="10" t="s">
        <v>31</v>
      </c>
      <c r="C109" s="11"/>
      <c r="D109" s="73">
        <f>SUM(D110:D116)</f>
        <v>13897</v>
      </c>
      <c r="E109" s="16"/>
    </row>
    <row r="110" spans="1:5" ht="13.5" thickBot="1">
      <c r="A110" s="2"/>
      <c r="B110" s="13" t="s">
        <v>2</v>
      </c>
      <c r="C110" s="14"/>
      <c r="D110" s="78">
        <v>6420</v>
      </c>
      <c r="E110" s="16"/>
    </row>
    <row r="111" spans="1:5" ht="39" thickBot="1">
      <c r="A111" s="2"/>
      <c r="B111" s="13" t="s">
        <v>3</v>
      </c>
      <c r="C111" s="14"/>
      <c r="D111" s="78">
        <v>1597</v>
      </c>
      <c r="E111" s="12"/>
    </row>
    <row r="112" spans="1:5" ht="26.25" thickBot="1">
      <c r="A112" s="2"/>
      <c r="B112" s="13" t="s">
        <v>4</v>
      </c>
      <c r="C112" s="14"/>
      <c r="D112" s="78">
        <v>60</v>
      </c>
      <c r="E112" s="16"/>
    </row>
    <row r="113" spans="1:5" ht="26.25" thickBot="1">
      <c r="A113" s="2"/>
      <c r="B113" s="13" t="s">
        <v>5</v>
      </c>
      <c r="C113" s="14"/>
      <c r="D113" s="78">
        <v>2270</v>
      </c>
      <c r="E113" s="16"/>
    </row>
    <row r="114" spans="1:5" ht="26.25" thickBot="1">
      <c r="A114" s="2"/>
      <c r="B114" s="13" t="s">
        <v>63</v>
      </c>
      <c r="C114" s="14"/>
      <c r="D114" s="78">
        <v>2250</v>
      </c>
      <c r="E114" s="16"/>
    </row>
    <row r="115" spans="1:5" ht="13.5" thickBot="1">
      <c r="A115" s="2"/>
      <c r="B115" s="13" t="s">
        <v>32</v>
      </c>
      <c r="C115" s="14"/>
      <c r="D115" s="78">
        <v>600</v>
      </c>
      <c r="E115" s="16"/>
    </row>
    <row r="116" spans="1:5" ht="13.5" thickBot="1">
      <c r="A116" s="2"/>
      <c r="B116" s="13" t="s">
        <v>33</v>
      </c>
      <c r="C116" s="14"/>
      <c r="D116" s="74">
        <v>700</v>
      </c>
      <c r="E116" s="16"/>
    </row>
    <row r="117" spans="1:5" ht="26.25" thickBot="1">
      <c r="A117" s="2"/>
      <c r="B117" s="10" t="s">
        <v>34</v>
      </c>
      <c r="C117" s="11"/>
      <c r="D117" s="73">
        <f>SUM(D118:D124)</f>
        <v>14288</v>
      </c>
      <c r="E117" s="16"/>
    </row>
    <row r="118" spans="1:5" ht="13.5" thickBot="1">
      <c r="A118" s="2"/>
      <c r="B118" s="13" t="s">
        <v>2</v>
      </c>
      <c r="C118" s="14"/>
      <c r="D118" s="78">
        <v>9000</v>
      </c>
      <c r="E118" s="16"/>
    </row>
    <row r="119" spans="1:5" ht="39" thickBot="1">
      <c r="A119" s="2"/>
      <c r="B119" s="13" t="s">
        <v>3</v>
      </c>
      <c r="C119" s="14"/>
      <c r="D119" s="78">
        <v>2218</v>
      </c>
      <c r="E119" s="12"/>
    </row>
    <row r="120" spans="1:5" ht="26.25" thickBot="1">
      <c r="A120" s="2"/>
      <c r="B120" s="13" t="s">
        <v>4</v>
      </c>
      <c r="C120" s="14"/>
      <c r="D120" s="78">
        <v>60</v>
      </c>
      <c r="E120" s="16"/>
    </row>
    <row r="121" spans="1:5" ht="26.25" thickBot="1">
      <c r="A121" s="2"/>
      <c r="B121" s="13" t="s">
        <v>5</v>
      </c>
      <c r="C121" s="14"/>
      <c r="D121" s="78">
        <v>910</v>
      </c>
      <c r="E121" s="16"/>
    </row>
    <row r="122" spans="1:5" ht="26.25" thickBot="1">
      <c r="A122" s="2"/>
      <c r="B122" s="13" t="s">
        <v>6</v>
      </c>
      <c r="C122" s="14"/>
      <c r="D122" s="78">
        <v>800</v>
      </c>
      <c r="E122" s="16"/>
    </row>
    <row r="123" spans="1:5" ht="13.5" thickBot="1">
      <c r="A123" s="2"/>
      <c r="B123" s="13" t="s">
        <v>35</v>
      </c>
      <c r="C123" s="14"/>
      <c r="D123" s="78">
        <v>600</v>
      </c>
      <c r="E123" s="16"/>
    </row>
    <row r="124" spans="1:5" ht="13.5" thickBot="1">
      <c r="A124" s="2"/>
      <c r="B124" s="13" t="s">
        <v>36</v>
      </c>
      <c r="C124" s="14"/>
      <c r="D124" s="78">
        <v>700</v>
      </c>
      <c r="E124" s="16"/>
    </row>
    <row r="125" spans="1:5" ht="26.25" thickBot="1">
      <c r="A125" s="2"/>
      <c r="B125" s="10" t="s">
        <v>37</v>
      </c>
      <c r="C125" s="11"/>
      <c r="D125" s="73">
        <f>SUM(D126:D132)</f>
        <v>15725</v>
      </c>
      <c r="E125" s="16"/>
    </row>
    <row r="126" spans="1:5" ht="13.5" thickBot="1">
      <c r="A126" s="2"/>
      <c r="B126" s="13" t="s">
        <v>2</v>
      </c>
      <c r="C126" s="14"/>
      <c r="D126" s="78">
        <v>6370</v>
      </c>
      <c r="E126" s="16"/>
    </row>
    <row r="127" spans="1:5" ht="39" thickBot="1">
      <c r="A127" s="2"/>
      <c r="B127" s="13" t="s">
        <v>3</v>
      </c>
      <c r="C127" s="14"/>
      <c r="D127" s="78">
        <v>1585</v>
      </c>
      <c r="E127" s="12"/>
    </row>
    <row r="128" spans="1:5" ht="26.25" thickBot="1">
      <c r="A128" s="2"/>
      <c r="B128" s="13" t="s">
        <v>4</v>
      </c>
      <c r="C128" s="14"/>
      <c r="D128" s="78">
        <v>60</v>
      </c>
      <c r="E128" s="16"/>
    </row>
    <row r="129" spans="1:5" ht="26.25" thickBot="1">
      <c r="A129" s="2"/>
      <c r="B129" s="13" t="s">
        <v>5</v>
      </c>
      <c r="C129" s="14"/>
      <c r="D129" s="78">
        <v>4360</v>
      </c>
      <c r="E129" s="16"/>
    </row>
    <row r="130" spans="1:5" ht="26.25" thickBot="1">
      <c r="A130" s="2"/>
      <c r="B130" s="13" t="s">
        <v>6</v>
      </c>
      <c r="C130" s="14"/>
      <c r="D130" s="78">
        <v>1050</v>
      </c>
      <c r="E130" s="16"/>
    </row>
    <row r="131" spans="1:5" ht="13.5" thickBot="1">
      <c r="A131" s="2"/>
      <c r="B131" s="13" t="s">
        <v>35</v>
      </c>
      <c r="C131" s="14"/>
      <c r="D131" s="78">
        <v>500</v>
      </c>
      <c r="E131" s="16"/>
    </row>
    <row r="132" spans="1:5" ht="13.5" thickBot="1">
      <c r="A132" s="2"/>
      <c r="B132" s="13" t="s">
        <v>8</v>
      </c>
      <c r="C132" s="14"/>
      <c r="D132" s="78">
        <v>1800</v>
      </c>
      <c r="E132" s="16"/>
    </row>
    <row r="133" spans="1:5" ht="26.25" thickBot="1">
      <c r="A133" s="2"/>
      <c r="B133" s="10" t="s">
        <v>38</v>
      </c>
      <c r="C133" s="11"/>
      <c r="D133" s="73">
        <f>SUM(D134:D139)</f>
        <v>100129</v>
      </c>
      <c r="E133" s="16"/>
    </row>
    <row r="134" spans="1:5" ht="13.5" thickBot="1">
      <c r="A134" s="2"/>
      <c r="B134" s="13" t="s">
        <v>2</v>
      </c>
      <c r="C134" s="14"/>
      <c r="D134" s="78">
        <v>50688</v>
      </c>
      <c r="E134" s="16"/>
    </row>
    <row r="135" spans="1:5" ht="39" thickBot="1">
      <c r="A135" s="2"/>
      <c r="B135" s="13" t="s">
        <v>3</v>
      </c>
      <c r="C135" s="14"/>
      <c r="D135" s="78">
        <v>12211</v>
      </c>
      <c r="E135" s="12"/>
    </row>
    <row r="136" spans="1:5" ht="26.25" thickBot="1">
      <c r="A136" s="2"/>
      <c r="B136" s="13" t="s">
        <v>4</v>
      </c>
      <c r="C136" s="25"/>
      <c r="D136" s="78">
        <v>80</v>
      </c>
      <c r="E136" s="16"/>
    </row>
    <row r="137" spans="1:5" ht="26.25" thickBot="1">
      <c r="A137" s="2"/>
      <c r="B137" s="13" t="s">
        <v>5</v>
      </c>
      <c r="C137" s="14"/>
      <c r="D137" s="78">
        <v>33950</v>
      </c>
      <c r="E137" s="16"/>
    </row>
    <row r="138" spans="1:5" ht="26.25" thickBot="1">
      <c r="A138" s="2"/>
      <c r="B138" s="13" t="s">
        <v>6</v>
      </c>
      <c r="C138" s="14"/>
      <c r="D138" s="78">
        <v>3200</v>
      </c>
      <c r="E138" s="16"/>
    </row>
    <row r="139" spans="1:5" ht="26.25" thickBot="1">
      <c r="A139" s="2"/>
      <c r="B139" s="13" t="s">
        <v>39</v>
      </c>
      <c r="C139" s="14"/>
      <c r="D139" s="78">
        <v>0</v>
      </c>
      <c r="E139" s="16"/>
    </row>
    <row r="140" spans="1:5" ht="26.25" thickBot="1">
      <c r="A140" s="2"/>
      <c r="B140" s="10" t="s">
        <v>40</v>
      </c>
      <c r="C140" s="11"/>
      <c r="D140" s="73">
        <f>SUM(D141:D146)</f>
        <v>13915</v>
      </c>
      <c r="E140" s="16"/>
    </row>
    <row r="141" spans="1:5" ht="13.5" thickBot="1">
      <c r="A141" s="2"/>
      <c r="B141" s="13" t="s">
        <v>2</v>
      </c>
      <c r="C141" s="14"/>
      <c r="D141" s="78">
        <v>8820</v>
      </c>
      <c r="E141" s="16"/>
    </row>
    <row r="142" spans="1:5" ht="39" thickBot="1">
      <c r="A142" s="2"/>
      <c r="B142" s="13" t="s">
        <v>3</v>
      </c>
      <c r="C142" s="14"/>
      <c r="D142" s="78">
        <v>2125</v>
      </c>
      <c r="E142" s="12"/>
    </row>
    <row r="143" spans="1:5" ht="26.25" thickBot="1">
      <c r="A143" s="2"/>
      <c r="B143" s="13" t="s">
        <v>4</v>
      </c>
      <c r="C143" s="14"/>
      <c r="D143" s="78"/>
      <c r="E143" s="12"/>
    </row>
    <row r="144" spans="1:5" ht="26.25" thickBot="1">
      <c r="A144" s="2"/>
      <c r="B144" s="13" t="s">
        <v>5</v>
      </c>
      <c r="C144" s="14"/>
      <c r="D144" s="78">
        <v>2200</v>
      </c>
      <c r="E144" s="16"/>
    </row>
    <row r="145" spans="1:5" ht="26.25" thickBot="1">
      <c r="A145" s="2"/>
      <c r="B145" s="13" t="s">
        <v>6</v>
      </c>
      <c r="C145" s="14"/>
      <c r="D145" s="78">
        <v>770</v>
      </c>
      <c r="E145" s="16"/>
    </row>
    <row r="146" spans="1:5" ht="13.5" thickBot="1">
      <c r="A146" s="2"/>
      <c r="B146" s="13" t="s">
        <v>8</v>
      </c>
      <c r="C146" s="14"/>
      <c r="D146" s="78"/>
      <c r="E146" s="16"/>
    </row>
    <row r="147" spans="1:5" ht="26.25" thickBot="1">
      <c r="A147" s="2"/>
      <c r="B147" s="10" t="s">
        <v>41</v>
      </c>
      <c r="C147" s="14"/>
      <c r="D147" s="81">
        <f>SUM(D148:D153)</f>
        <v>8862</v>
      </c>
      <c r="E147" s="16"/>
    </row>
    <row r="148" spans="1:5" ht="13.5" thickBot="1">
      <c r="A148" s="2"/>
      <c r="B148" s="13" t="s">
        <v>2</v>
      </c>
      <c r="C148" s="14"/>
      <c r="D148" s="78">
        <v>5328</v>
      </c>
      <c r="E148" s="16"/>
    </row>
    <row r="149" spans="1:5" ht="39" thickBot="1">
      <c r="A149" s="2"/>
      <c r="B149" s="13" t="s">
        <v>3</v>
      </c>
      <c r="C149" s="14"/>
      <c r="D149" s="78">
        <v>1284</v>
      </c>
      <c r="E149" s="16"/>
    </row>
    <row r="150" spans="1:5" ht="26.25" thickBot="1">
      <c r="A150" s="2"/>
      <c r="B150" s="13" t="s">
        <v>64</v>
      </c>
      <c r="C150" s="14"/>
      <c r="D150" s="78"/>
      <c r="E150" s="16"/>
    </row>
    <row r="151" spans="1:5" ht="26.25" thickBot="1">
      <c r="A151" s="2"/>
      <c r="B151" s="13" t="s">
        <v>5</v>
      </c>
      <c r="C151" s="14"/>
      <c r="D151" s="78">
        <v>1180</v>
      </c>
      <c r="E151" s="16"/>
    </row>
    <row r="152" spans="1:5" ht="26.25" thickBot="1">
      <c r="A152" s="2"/>
      <c r="B152" s="13" t="s">
        <v>6</v>
      </c>
      <c r="C152" s="14"/>
      <c r="D152" s="78">
        <v>1070</v>
      </c>
      <c r="E152" s="16"/>
    </row>
    <row r="153" spans="1:5" ht="13.5" thickBot="1">
      <c r="A153" s="2"/>
      <c r="B153" s="13" t="s">
        <v>8</v>
      </c>
      <c r="C153" s="14"/>
      <c r="D153" s="19">
        <v>0</v>
      </c>
      <c r="E153" s="16"/>
    </row>
    <row r="154" spans="1:5" ht="13.5" thickBot="1">
      <c r="A154" s="2"/>
      <c r="B154" s="10" t="s">
        <v>42</v>
      </c>
      <c r="C154" s="11"/>
      <c r="D154" s="81">
        <f>SUM(D155:D157)</f>
        <v>7000</v>
      </c>
      <c r="E154" s="16"/>
    </row>
    <row r="155" spans="1:5" ht="26.25" thickBot="1">
      <c r="A155" s="2"/>
      <c r="B155" s="13" t="s">
        <v>4</v>
      </c>
      <c r="C155" s="14"/>
      <c r="D155" s="78"/>
      <c r="E155" s="16"/>
    </row>
    <row r="156" spans="1:5" ht="26.25" thickBot="1">
      <c r="A156" s="2"/>
      <c r="B156" s="13" t="s">
        <v>5</v>
      </c>
      <c r="C156" s="14"/>
      <c r="D156" s="78">
        <v>2000</v>
      </c>
      <c r="E156" s="16"/>
    </row>
    <row r="157" spans="1:5" ht="26.25" thickBot="1">
      <c r="A157" s="2"/>
      <c r="B157" s="13" t="s">
        <v>6</v>
      </c>
      <c r="C157" s="14"/>
      <c r="D157" s="78">
        <v>5000</v>
      </c>
      <c r="E157" s="16"/>
    </row>
    <row r="158" spans="1:5" ht="13.5" thickBot="1">
      <c r="A158" s="2"/>
      <c r="B158" s="10" t="s">
        <v>43</v>
      </c>
      <c r="C158" s="11"/>
      <c r="D158" s="81">
        <f>SUM(D159)</f>
        <v>5000</v>
      </c>
      <c r="E158" s="16"/>
    </row>
    <row r="159" spans="1:5" ht="41.25" customHeight="1" thickBot="1">
      <c r="A159" s="2"/>
      <c r="B159" s="13" t="s">
        <v>5</v>
      </c>
      <c r="C159" s="11"/>
      <c r="D159" s="74">
        <v>5000</v>
      </c>
      <c r="E159" s="16"/>
    </row>
    <row r="160" spans="1:5" ht="29.25" thickBot="1">
      <c r="A160" s="2"/>
      <c r="B160" s="23" t="s">
        <v>44</v>
      </c>
      <c r="C160" s="24"/>
      <c r="D160" s="79">
        <f>SUM(D101+D109+D117+D125+D133+D140+D147+D154+D158)</f>
        <v>223884</v>
      </c>
      <c r="E160" s="36"/>
    </row>
    <row r="161" spans="1:5" ht="39" thickBot="1">
      <c r="A161" s="2"/>
      <c r="B161" s="10" t="s">
        <v>45</v>
      </c>
      <c r="C161" s="11"/>
      <c r="D161" s="73">
        <f>SUM(D162:D167)</f>
        <v>255382</v>
      </c>
      <c r="E161" s="36"/>
    </row>
    <row r="162" spans="1:5" ht="13.5" thickBot="1">
      <c r="A162" s="2"/>
      <c r="B162" s="13" t="s">
        <v>2</v>
      </c>
      <c r="C162" s="14"/>
      <c r="D162" s="74">
        <v>160874</v>
      </c>
      <c r="E162" s="12"/>
    </row>
    <row r="163" spans="1:5" ht="39" thickBot="1">
      <c r="A163" s="2"/>
      <c r="B163" s="13" t="s">
        <v>3</v>
      </c>
      <c r="C163" s="14"/>
      <c r="D163" s="74">
        <v>38754</v>
      </c>
      <c r="E163" s="12"/>
    </row>
    <row r="164" spans="1:5" ht="26.25" thickBot="1">
      <c r="A164" s="2"/>
      <c r="B164" s="13" t="s">
        <v>4</v>
      </c>
      <c r="C164" s="14"/>
      <c r="D164" s="74">
        <v>24</v>
      </c>
      <c r="E164" s="16"/>
    </row>
    <row r="165" spans="1:5" ht="38.25" customHeight="1" thickBot="1">
      <c r="A165" s="2"/>
      <c r="B165" s="13" t="s">
        <v>5</v>
      </c>
      <c r="C165" s="14"/>
      <c r="D165" s="74">
        <v>36450</v>
      </c>
      <c r="E165" s="16"/>
    </row>
    <row r="166" spans="1:5" ht="26.25" thickBot="1">
      <c r="A166" s="2"/>
      <c r="B166" s="13" t="s">
        <v>6</v>
      </c>
      <c r="C166" s="14"/>
      <c r="D166" s="74">
        <v>18780</v>
      </c>
      <c r="E166" s="16"/>
    </row>
    <row r="167" spans="1:5" ht="13.5" thickBot="1">
      <c r="A167" s="2"/>
      <c r="B167" s="13" t="s">
        <v>8</v>
      </c>
      <c r="C167" s="14"/>
      <c r="D167" s="74">
        <v>500</v>
      </c>
      <c r="E167" s="16"/>
    </row>
    <row r="168" spans="1:5" ht="13.5" thickBot="1">
      <c r="A168" s="2"/>
      <c r="B168" s="10" t="s">
        <v>46</v>
      </c>
      <c r="C168" s="11"/>
      <c r="D168" s="73">
        <f>SUM(D169:D176)</f>
        <v>658590</v>
      </c>
      <c r="E168" s="16"/>
    </row>
    <row r="169" spans="1:5" ht="13.5" thickBot="1">
      <c r="A169" s="2"/>
      <c r="B169" s="13" t="s">
        <v>2</v>
      </c>
      <c r="C169" s="14"/>
      <c r="D169" s="74">
        <v>372724</v>
      </c>
      <c r="E169" s="16"/>
    </row>
    <row r="170" spans="1:5" ht="39" thickBot="1">
      <c r="A170" s="2"/>
      <c r="B170" s="13" t="s">
        <v>3</v>
      </c>
      <c r="C170" s="14"/>
      <c r="D170" s="74">
        <v>90856</v>
      </c>
      <c r="E170" s="12"/>
    </row>
    <row r="171" spans="1:5" ht="26.25" thickBot="1">
      <c r="A171" s="2"/>
      <c r="B171" s="13" t="s">
        <v>4</v>
      </c>
      <c r="C171" s="14"/>
      <c r="D171" s="74">
        <v>900</v>
      </c>
      <c r="E171" s="16"/>
    </row>
    <row r="172" spans="1:5" ht="26.25" thickBot="1">
      <c r="A172" s="2"/>
      <c r="B172" s="13" t="s">
        <v>5</v>
      </c>
      <c r="C172" s="14"/>
      <c r="D172" s="74">
        <v>151460</v>
      </c>
      <c r="E172" s="16"/>
    </row>
    <row r="173" spans="1:5" ht="26.25" thickBot="1">
      <c r="A173" s="2"/>
      <c r="B173" s="13" t="s">
        <v>6</v>
      </c>
      <c r="C173" s="14"/>
      <c r="D173" s="74">
        <v>34950</v>
      </c>
      <c r="E173" s="16"/>
    </row>
    <row r="174" spans="1:5" ht="26.25" thickBot="1">
      <c r="A174" s="2"/>
      <c r="B174" s="13" t="s">
        <v>47</v>
      </c>
      <c r="C174" s="14"/>
      <c r="D174" s="74">
        <v>900</v>
      </c>
      <c r="E174" s="16"/>
    </row>
    <row r="175" spans="1:5" ht="13.5" thickBot="1">
      <c r="A175" s="2"/>
      <c r="B175" s="13" t="s">
        <v>79</v>
      </c>
      <c r="C175" s="14"/>
      <c r="D175" s="74"/>
      <c r="E175" s="16"/>
    </row>
    <row r="176" spans="1:5" ht="26.25" thickBot="1">
      <c r="A176" s="2"/>
      <c r="B176" s="13" t="s">
        <v>39</v>
      </c>
      <c r="C176" s="14"/>
      <c r="D176" s="74">
        <v>6800</v>
      </c>
      <c r="E176" s="16"/>
    </row>
    <row r="177" spans="1:5" ht="13.5" thickBot="1">
      <c r="A177" s="2"/>
      <c r="B177" s="10" t="s">
        <v>97</v>
      </c>
      <c r="C177" s="11"/>
      <c r="D177" s="73">
        <f>SUM(D178:D184)</f>
        <v>2194</v>
      </c>
      <c r="E177" s="16"/>
    </row>
    <row r="178" spans="1:5" ht="13.5" thickBot="1">
      <c r="A178" s="2"/>
      <c r="B178" s="13" t="s">
        <v>2</v>
      </c>
      <c r="C178" s="14"/>
      <c r="D178" s="74"/>
      <c r="E178" s="16"/>
    </row>
    <row r="179" spans="1:5" ht="39" thickBot="1">
      <c r="A179" s="2"/>
      <c r="B179" s="13" t="s">
        <v>3</v>
      </c>
      <c r="C179" s="14"/>
      <c r="D179" s="74"/>
      <c r="E179" s="12"/>
    </row>
    <row r="180" spans="1:5" ht="26.25" thickBot="1">
      <c r="A180" s="2"/>
      <c r="B180" s="13" t="s">
        <v>4</v>
      </c>
      <c r="C180" s="14"/>
      <c r="D180" s="74">
        <v>94</v>
      </c>
      <c r="E180" s="16"/>
    </row>
    <row r="181" spans="1:5" ht="26.25" thickBot="1">
      <c r="A181" s="2"/>
      <c r="B181" s="13" t="s">
        <v>5</v>
      </c>
      <c r="C181" s="14"/>
      <c r="D181" s="74">
        <v>800</v>
      </c>
      <c r="E181" s="16"/>
    </row>
    <row r="182" spans="1:5" ht="26.25" thickBot="1">
      <c r="A182" s="2"/>
      <c r="B182" s="13" t="s">
        <v>6</v>
      </c>
      <c r="C182" s="14"/>
      <c r="D182" s="74">
        <v>1300</v>
      </c>
      <c r="E182" s="16"/>
    </row>
    <row r="183" spans="1:5" ht="13.5" thickBot="1">
      <c r="A183" s="2"/>
      <c r="B183" s="13" t="s">
        <v>48</v>
      </c>
      <c r="C183" s="14"/>
      <c r="D183" s="74"/>
      <c r="E183" s="16"/>
    </row>
    <row r="184" spans="1:5" ht="13.5" thickBot="1">
      <c r="A184" s="2"/>
      <c r="B184" s="13" t="s">
        <v>8</v>
      </c>
      <c r="C184" s="14"/>
      <c r="D184" s="74"/>
      <c r="E184" s="16"/>
    </row>
    <row r="185" spans="1:5" ht="26.25" thickBot="1">
      <c r="A185" s="2"/>
      <c r="B185" s="10" t="s">
        <v>49</v>
      </c>
      <c r="C185" s="11"/>
      <c r="D185" s="73">
        <f>SUM(D186:D191)</f>
        <v>104228</v>
      </c>
      <c r="E185" s="16"/>
    </row>
    <row r="186" spans="1:5" ht="13.5" thickBot="1">
      <c r="A186" s="2"/>
      <c r="B186" s="13" t="s">
        <v>2</v>
      </c>
      <c r="C186" s="14"/>
      <c r="D186" s="74">
        <v>71262</v>
      </c>
      <c r="E186" s="16"/>
    </row>
    <row r="187" spans="1:5" ht="39" thickBot="1">
      <c r="A187" s="2"/>
      <c r="B187" s="13" t="s">
        <v>3</v>
      </c>
      <c r="C187" s="14"/>
      <c r="D187" s="74">
        <v>17166</v>
      </c>
      <c r="E187" s="12"/>
    </row>
    <row r="188" spans="1:5" ht="26.25" thickBot="1">
      <c r="A188" s="2"/>
      <c r="B188" s="13" t="s">
        <v>4</v>
      </c>
      <c r="C188" s="14"/>
      <c r="D188" s="74">
        <v>290</v>
      </c>
      <c r="E188" s="16"/>
    </row>
    <row r="189" spans="1:5" ht="26.25" thickBot="1">
      <c r="A189" s="2"/>
      <c r="B189" s="13" t="s">
        <v>5</v>
      </c>
      <c r="C189" s="14"/>
      <c r="D189" s="74">
        <v>12160</v>
      </c>
      <c r="E189" s="16"/>
    </row>
    <row r="190" spans="1:5" ht="26.25" thickBot="1">
      <c r="A190" s="2"/>
      <c r="B190" s="13" t="s">
        <v>6</v>
      </c>
      <c r="C190" s="14"/>
      <c r="D190" s="74">
        <v>2850</v>
      </c>
      <c r="E190" s="16"/>
    </row>
    <row r="191" spans="1:5" ht="13.5" thickBot="1">
      <c r="A191" s="2"/>
      <c r="B191" s="13" t="s">
        <v>8</v>
      </c>
      <c r="C191" s="14"/>
      <c r="D191" s="74">
        <v>500</v>
      </c>
      <c r="E191" s="16"/>
    </row>
    <row r="192" spans="1:5" ht="15" thickBot="1">
      <c r="A192" s="2"/>
      <c r="B192" s="23" t="s">
        <v>50</v>
      </c>
      <c r="C192" s="24"/>
      <c r="D192" s="79">
        <f>SUM(D161+D168+D177+D185)</f>
        <v>1020394</v>
      </c>
      <c r="E192" s="16"/>
    </row>
    <row r="193" spans="1:5" ht="33.75" customHeight="1" thickBot="1">
      <c r="A193" s="2"/>
      <c r="B193" s="10" t="s">
        <v>51</v>
      </c>
      <c r="C193" s="11"/>
      <c r="D193" s="73">
        <f>SUM(D194:D196)</f>
        <v>22110</v>
      </c>
      <c r="E193" s="16"/>
    </row>
    <row r="194" spans="1:5" ht="13.5" thickBot="1">
      <c r="A194" s="2"/>
      <c r="B194" s="13" t="s">
        <v>2</v>
      </c>
      <c r="C194" s="14"/>
      <c r="D194" s="74">
        <v>17616</v>
      </c>
      <c r="E194" s="12"/>
    </row>
    <row r="195" spans="1:5" ht="26.25" thickBot="1">
      <c r="A195" s="2"/>
      <c r="B195" s="13" t="s">
        <v>5</v>
      </c>
      <c r="C195" s="14"/>
      <c r="D195" s="74">
        <v>250</v>
      </c>
      <c r="E195" s="12"/>
    </row>
    <row r="196" spans="1:5" ht="39" thickBot="1">
      <c r="A196" s="2"/>
      <c r="B196" s="13" t="s">
        <v>3</v>
      </c>
      <c r="C196" s="14"/>
      <c r="D196" s="74">
        <v>4244</v>
      </c>
      <c r="E196" s="12"/>
    </row>
    <row r="197" spans="1:5" ht="26.25" thickBot="1">
      <c r="A197" s="2"/>
      <c r="B197" s="10" t="s">
        <v>52</v>
      </c>
      <c r="C197" s="11"/>
      <c r="D197" s="73">
        <f>SUM(D198:D203)</f>
        <v>29466</v>
      </c>
      <c r="E197" s="16"/>
    </row>
    <row r="198" spans="1:5" ht="13.5" thickBot="1">
      <c r="A198" s="2"/>
      <c r="B198" s="13" t="s">
        <v>2</v>
      </c>
      <c r="C198" s="14"/>
      <c r="D198" s="74">
        <v>21926</v>
      </c>
      <c r="E198" s="16"/>
    </row>
    <row r="199" spans="1:5" ht="39" thickBot="1">
      <c r="A199" s="2"/>
      <c r="B199" s="13" t="s">
        <v>3</v>
      </c>
      <c r="C199" s="14"/>
      <c r="D199" s="74">
        <v>5652</v>
      </c>
      <c r="E199" s="12"/>
    </row>
    <row r="200" spans="1:5" ht="26.25" thickBot="1">
      <c r="A200" s="2"/>
      <c r="B200" s="13" t="s">
        <v>4</v>
      </c>
      <c r="C200" s="14"/>
      <c r="D200" s="74">
        <v>88</v>
      </c>
      <c r="E200" s="16"/>
    </row>
    <row r="201" spans="1:5" ht="25.5" customHeight="1" thickBot="1">
      <c r="A201" s="2"/>
      <c r="B201" s="13" t="s">
        <v>5</v>
      </c>
      <c r="C201" s="14"/>
      <c r="D201" s="74">
        <v>650</v>
      </c>
      <c r="E201" s="16"/>
    </row>
    <row r="202" spans="1:5" ht="25.5" customHeight="1" thickBot="1">
      <c r="A202" s="2"/>
      <c r="B202" s="13" t="s">
        <v>8</v>
      </c>
      <c r="C202" s="14"/>
      <c r="D202" s="74"/>
      <c r="E202" s="16"/>
    </row>
    <row r="203" spans="1:5" ht="26.25" thickBot="1">
      <c r="A203" s="2"/>
      <c r="B203" s="13" t="s">
        <v>6</v>
      </c>
      <c r="C203" s="14"/>
      <c r="D203" s="74">
        <v>1150</v>
      </c>
      <c r="E203" s="16"/>
    </row>
    <row r="204" spans="1:5" ht="27.75" customHeight="1" thickBot="1">
      <c r="A204" s="2"/>
      <c r="B204" s="10" t="s">
        <v>53</v>
      </c>
      <c r="C204" s="11"/>
      <c r="D204" s="73">
        <f>SUM(D205:D211)</f>
        <v>203079</v>
      </c>
      <c r="E204" s="16"/>
    </row>
    <row r="205" spans="1:5" ht="13.5" thickBot="1">
      <c r="A205" s="2"/>
      <c r="B205" s="13" t="s">
        <v>2</v>
      </c>
      <c r="C205" s="14"/>
      <c r="D205" s="78">
        <v>36081</v>
      </c>
      <c r="E205" s="16"/>
    </row>
    <row r="206" spans="1:5" ht="39" thickBot="1">
      <c r="A206" s="2"/>
      <c r="B206" s="13" t="s">
        <v>3</v>
      </c>
      <c r="C206" s="14"/>
      <c r="D206" s="78">
        <v>9610</v>
      </c>
      <c r="E206" s="12"/>
    </row>
    <row r="207" spans="1:5" ht="26.25" thickBot="1">
      <c r="A207" s="2"/>
      <c r="B207" s="13" t="s">
        <v>4</v>
      </c>
      <c r="C207" s="14"/>
      <c r="D207" s="78">
        <v>88</v>
      </c>
      <c r="E207" s="16"/>
    </row>
    <row r="208" spans="1:5" ht="26.25" thickBot="1">
      <c r="A208" s="2"/>
      <c r="B208" s="13" t="s">
        <v>5</v>
      </c>
      <c r="C208" s="14"/>
      <c r="D208" s="78">
        <v>750</v>
      </c>
      <c r="E208" s="16"/>
    </row>
    <row r="209" spans="1:5" ht="26.25" thickBot="1">
      <c r="A209" s="2"/>
      <c r="B209" s="13" t="s">
        <v>6</v>
      </c>
      <c r="C209" s="14"/>
      <c r="D209" s="78">
        <v>900</v>
      </c>
      <c r="E209" s="16"/>
    </row>
    <row r="210" spans="1:5" ht="13.5" thickBot="1">
      <c r="A210" s="2"/>
      <c r="B210" s="13" t="s">
        <v>8</v>
      </c>
      <c r="C210" s="14"/>
      <c r="D210" s="78"/>
      <c r="E210" s="16"/>
    </row>
    <row r="211" spans="1:5" ht="13.5" thickBot="1">
      <c r="A211" s="2"/>
      <c r="B211" s="13" t="s">
        <v>54</v>
      </c>
      <c r="C211" s="18"/>
      <c r="D211" s="83">
        <v>155650</v>
      </c>
      <c r="E211" s="16"/>
    </row>
    <row r="212" spans="1:5" ht="29.25" thickBot="1">
      <c r="A212" s="2"/>
      <c r="B212" s="23" t="s">
        <v>55</v>
      </c>
      <c r="C212" s="24"/>
      <c r="D212" s="84">
        <f>SUM(D193+D197+D204)</f>
        <v>254655</v>
      </c>
      <c r="E212" s="12"/>
    </row>
    <row r="213" spans="1:5" ht="27.75" thickBot="1">
      <c r="A213" s="2"/>
      <c r="B213" s="45" t="s">
        <v>87</v>
      </c>
      <c r="C213" s="37"/>
      <c r="D213" s="85">
        <f>SUM(D214:D219)</f>
        <v>15745</v>
      </c>
      <c r="E213" s="16"/>
    </row>
    <row r="214" spans="1:5" ht="13.5" thickBot="1">
      <c r="A214" s="2"/>
      <c r="B214" s="13" t="s">
        <v>2</v>
      </c>
      <c r="C214" s="14"/>
      <c r="D214" s="74">
        <v>9410</v>
      </c>
      <c r="E214" s="12"/>
    </row>
    <row r="215" spans="1:5" ht="39" thickBot="1">
      <c r="A215" s="2"/>
      <c r="B215" s="13" t="s">
        <v>3</v>
      </c>
      <c r="C215" s="14"/>
      <c r="D215" s="74">
        <v>2268</v>
      </c>
      <c r="E215" s="12"/>
    </row>
    <row r="216" spans="1:5" ht="13.5" thickBot="1">
      <c r="A216" s="2"/>
      <c r="B216" s="13" t="s">
        <v>69</v>
      </c>
      <c r="C216" s="14"/>
      <c r="D216" s="74">
        <v>1098</v>
      </c>
      <c r="E216" s="12"/>
    </row>
    <row r="217" spans="1:5" ht="26.25" thickBot="1">
      <c r="A217" s="2"/>
      <c r="B217" s="13" t="s">
        <v>5</v>
      </c>
      <c r="C217" s="14"/>
      <c r="D217" s="74">
        <v>2329</v>
      </c>
      <c r="E217" s="12"/>
    </row>
    <row r="218" spans="1:5" ht="26.25" thickBot="1">
      <c r="A218" s="2"/>
      <c r="B218" s="13" t="s">
        <v>63</v>
      </c>
      <c r="C218" s="14"/>
      <c r="D218" s="74">
        <v>640</v>
      </c>
      <c r="E218" s="12"/>
    </row>
    <row r="219" spans="1:5" ht="13.5" thickBot="1">
      <c r="A219" s="2"/>
      <c r="B219" s="13" t="s">
        <v>8</v>
      </c>
      <c r="C219" s="14"/>
      <c r="D219" s="74"/>
      <c r="E219" s="12"/>
    </row>
    <row r="220" spans="1:5" ht="27.75" thickBot="1">
      <c r="A220" s="2"/>
      <c r="B220" s="45" t="s">
        <v>76</v>
      </c>
      <c r="C220" s="11"/>
      <c r="D220" s="81">
        <f>SUM(D221:D222:D224)</f>
        <v>70000</v>
      </c>
      <c r="E220" s="12"/>
    </row>
    <row r="221" spans="1:5" ht="27.75" customHeight="1" thickBot="1">
      <c r="A221" s="2"/>
      <c r="B221" s="13" t="s">
        <v>2</v>
      </c>
      <c r="C221" s="14"/>
      <c r="D221" s="74">
        <v>41905</v>
      </c>
      <c r="E221" s="12"/>
    </row>
    <row r="222" spans="1:5" ht="39" thickBot="1">
      <c r="A222" s="2"/>
      <c r="B222" s="13" t="s">
        <v>3</v>
      </c>
      <c r="C222" s="14"/>
      <c r="D222" s="74">
        <v>10095</v>
      </c>
      <c r="E222" s="12"/>
    </row>
    <row r="223" spans="1:5" ht="13.5" thickBot="1">
      <c r="A223" s="2"/>
      <c r="B223" s="13" t="s">
        <v>15</v>
      </c>
      <c r="C223" s="14"/>
      <c r="D223" s="74">
        <v>15000</v>
      </c>
      <c r="E223" s="12"/>
    </row>
    <row r="224" spans="1:5" ht="26.25" thickBot="1">
      <c r="A224" s="2"/>
      <c r="B224" s="13" t="s">
        <v>63</v>
      </c>
      <c r="C224" s="14"/>
      <c r="D224" s="74">
        <v>3000</v>
      </c>
      <c r="E224" s="12"/>
    </row>
    <row r="225" spans="1:5" ht="48" customHeight="1" thickBot="1">
      <c r="A225" s="2"/>
      <c r="B225" s="45" t="s">
        <v>84</v>
      </c>
      <c r="C225" s="11"/>
      <c r="D225" s="81">
        <f>SUM(D226:D227)</f>
        <v>8674</v>
      </c>
      <c r="E225" s="12"/>
    </row>
    <row r="226" spans="1:5" ht="33" customHeight="1" thickBot="1">
      <c r="A226" s="2"/>
      <c r="B226" s="13" t="s">
        <v>2</v>
      </c>
      <c r="C226" s="11"/>
      <c r="D226" s="82">
        <v>6990</v>
      </c>
      <c r="E226" s="12"/>
    </row>
    <row r="227" spans="1:5" ht="39" thickBot="1">
      <c r="A227" s="2"/>
      <c r="B227" s="13" t="s">
        <v>3</v>
      </c>
      <c r="C227" s="14"/>
      <c r="D227" s="74">
        <v>1684</v>
      </c>
      <c r="E227" s="12"/>
    </row>
    <row r="228" spans="1:5" ht="41.25" thickBot="1">
      <c r="A228" s="2"/>
      <c r="B228" s="45" t="s">
        <v>80</v>
      </c>
      <c r="C228" s="11"/>
      <c r="D228" s="81">
        <f>SUM(D229:D234)</f>
        <v>82810</v>
      </c>
      <c r="E228" s="12"/>
    </row>
    <row r="229" spans="1:5" ht="13.5" thickBot="1">
      <c r="A229" s="2"/>
      <c r="B229" s="13" t="s">
        <v>2</v>
      </c>
      <c r="C229" s="14"/>
      <c r="D229" s="74">
        <v>1520</v>
      </c>
      <c r="E229" s="12"/>
    </row>
    <row r="230" spans="1:5" ht="53.25" customHeight="1" thickBot="1">
      <c r="A230" s="2"/>
      <c r="B230" s="13" t="s">
        <v>3</v>
      </c>
      <c r="C230" s="14"/>
      <c r="D230" s="74">
        <v>367</v>
      </c>
      <c r="E230" s="12"/>
    </row>
    <row r="231" spans="1:5" ht="26.25" thickBot="1">
      <c r="A231" s="2"/>
      <c r="B231" s="13" t="s">
        <v>63</v>
      </c>
      <c r="C231" s="14"/>
      <c r="D231" s="74"/>
      <c r="E231" s="12"/>
    </row>
    <row r="232" spans="1:5" ht="13.5" thickBot="1">
      <c r="A232" s="2"/>
      <c r="B232" s="13" t="s">
        <v>68</v>
      </c>
      <c r="C232" s="14"/>
      <c r="D232" s="74"/>
      <c r="E232" s="12"/>
    </row>
    <row r="233" spans="1:5" ht="13.5" thickBot="1">
      <c r="A233" s="2"/>
      <c r="B233" s="13">
        <v>9245</v>
      </c>
      <c r="C233" s="14"/>
      <c r="D233" s="74">
        <v>168</v>
      </c>
      <c r="E233" s="12"/>
    </row>
    <row r="234" spans="1:5" ht="26.25" thickBot="1">
      <c r="A234" s="2"/>
      <c r="B234" s="13" t="s">
        <v>81</v>
      </c>
      <c r="C234" s="14"/>
      <c r="D234" s="74">
        <v>80755</v>
      </c>
      <c r="E234" s="12"/>
    </row>
    <row r="235" spans="1:5" ht="14.25" thickBot="1">
      <c r="A235" s="2"/>
      <c r="B235" s="45" t="s">
        <v>85</v>
      </c>
      <c r="C235" s="11"/>
      <c r="D235" s="81">
        <f>SUM(D236:D239)</f>
        <v>17779</v>
      </c>
      <c r="E235" s="12"/>
    </row>
    <row r="236" spans="1:5" ht="13.5" thickBot="1">
      <c r="A236" s="2"/>
      <c r="B236" s="13" t="s">
        <v>2</v>
      </c>
      <c r="C236" s="11"/>
      <c r="D236" s="81"/>
      <c r="E236" s="12"/>
    </row>
    <row r="237" spans="1:5" ht="39" thickBot="1">
      <c r="A237" s="2"/>
      <c r="B237" s="13" t="s">
        <v>3</v>
      </c>
      <c r="C237" s="11"/>
      <c r="D237" s="81"/>
      <c r="E237" s="12"/>
    </row>
    <row r="238" spans="1:5" ht="13.5" thickBot="1">
      <c r="A238" s="2"/>
      <c r="B238" s="13" t="s">
        <v>68</v>
      </c>
      <c r="C238" s="11"/>
      <c r="D238" s="81"/>
      <c r="E238" s="12"/>
    </row>
    <row r="239" spans="1:5" ht="13.5" thickBot="1">
      <c r="A239" s="2"/>
      <c r="B239" s="13" t="s">
        <v>8</v>
      </c>
      <c r="C239" s="14"/>
      <c r="D239" s="74">
        <v>17779</v>
      </c>
      <c r="E239" s="12"/>
    </row>
    <row r="240" spans="1:5" ht="41.25" customHeight="1" thickBot="1">
      <c r="A240" s="2"/>
      <c r="B240" s="46" t="s">
        <v>65</v>
      </c>
      <c r="C240" s="11"/>
      <c r="D240" s="38">
        <f>SUM(D31+D44+D52+D82+D100+D160+D192+D212+D213+D220+D225+D228+D235)</f>
        <v>2890785</v>
      </c>
      <c r="E240" s="12"/>
    </row>
    <row r="241" spans="1:5" ht="32.25" thickBot="1">
      <c r="A241" s="2"/>
      <c r="B241" s="47" t="s">
        <v>56</v>
      </c>
      <c r="C241" s="37"/>
      <c r="D241" s="38">
        <v>0</v>
      </c>
      <c r="E241" s="12"/>
    </row>
    <row r="242" spans="1:7" ht="13.5" thickBot="1">
      <c r="A242" s="54"/>
      <c r="B242" s="10"/>
      <c r="C242" s="11"/>
      <c r="D242" s="11"/>
      <c r="E242" s="16"/>
      <c r="F242" s="52"/>
      <c r="G242" s="52"/>
    </row>
    <row r="243" spans="1:7" ht="13.5" thickBot="1">
      <c r="A243" s="54"/>
      <c r="B243" s="26"/>
      <c r="C243" s="14"/>
      <c r="D243" s="35"/>
      <c r="E243" s="16"/>
      <c r="F243" s="52"/>
      <c r="G243" s="52"/>
    </row>
    <row r="244" spans="1:7" ht="17.25" customHeight="1">
      <c r="A244" s="54"/>
      <c r="B244" s="66"/>
      <c r="C244" s="67"/>
      <c r="D244" s="68"/>
      <c r="E244" s="69"/>
      <c r="F244" s="52"/>
      <c r="G244" s="52"/>
    </row>
    <row r="245" spans="1:7" ht="32.25" customHeight="1">
      <c r="A245" s="54"/>
      <c r="B245" s="55"/>
      <c r="C245" s="70"/>
      <c r="D245" s="70"/>
      <c r="E245" s="71"/>
      <c r="F245" s="52"/>
      <c r="G245" s="52"/>
    </row>
    <row r="246" spans="1:7" ht="31.5">
      <c r="A246" s="54"/>
      <c r="B246" s="55" t="s">
        <v>88</v>
      </c>
      <c r="C246" s="56"/>
      <c r="D246" s="53"/>
      <c r="E246" s="57"/>
      <c r="F246" s="52"/>
      <c r="G246" s="52"/>
    </row>
    <row r="247" spans="1:7" ht="12.75">
      <c r="A247" s="54"/>
      <c r="B247" s="58" t="s">
        <v>89</v>
      </c>
      <c r="C247" s="56"/>
      <c r="D247" s="59" t="s">
        <v>90</v>
      </c>
      <c r="E247" s="60"/>
      <c r="F247" s="52"/>
      <c r="G247" s="52"/>
    </row>
    <row r="248" spans="1:7" ht="12.75">
      <c r="A248" s="54"/>
      <c r="B248" s="58"/>
      <c r="C248" s="51"/>
      <c r="D248" s="61"/>
      <c r="E248" s="53"/>
      <c r="F248" s="52"/>
      <c r="G248" s="52"/>
    </row>
    <row r="249" spans="1:7" ht="12.75">
      <c r="A249" s="54"/>
      <c r="B249" s="62"/>
      <c r="C249" s="63"/>
      <c r="D249" s="63"/>
      <c r="E249" s="63"/>
      <c r="F249" s="52"/>
      <c r="G249" s="52"/>
    </row>
    <row r="250" spans="1:7" ht="12.75">
      <c r="A250" s="54"/>
      <c r="B250" s="62"/>
      <c r="C250" s="63"/>
      <c r="D250" s="63"/>
      <c r="E250" s="63"/>
      <c r="F250" s="52"/>
      <c r="G250" s="52"/>
    </row>
    <row r="251" spans="1:7" ht="12.75">
      <c r="A251" s="54"/>
      <c r="B251" s="62"/>
      <c r="C251" s="64"/>
      <c r="D251" s="63"/>
      <c r="E251" s="63"/>
      <c r="F251" s="52"/>
      <c r="G251" s="52"/>
    </row>
    <row r="252" spans="1:7" ht="12.75">
      <c r="A252" s="54"/>
      <c r="B252" s="62"/>
      <c r="C252" s="64"/>
      <c r="D252" s="63"/>
      <c r="E252" s="63"/>
      <c r="F252" s="52"/>
      <c r="G252" s="52"/>
    </row>
    <row r="253" spans="1:7" ht="12.75">
      <c r="A253" s="54"/>
      <c r="B253" s="62"/>
      <c r="C253" s="64"/>
      <c r="D253" s="63"/>
      <c r="E253" s="63"/>
      <c r="F253" s="52"/>
      <c r="G253" s="52"/>
    </row>
    <row r="254" spans="1:7" ht="12.75">
      <c r="A254" s="54"/>
      <c r="B254" s="89"/>
      <c r="C254" s="90"/>
      <c r="D254" s="86"/>
      <c r="E254" s="86"/>
      <c r="F254" s="52"/>
      <c r="G254" s="52"/>
    </row>
    <row r="255" spans="1:7" ht="12.75">
      <c r="A255" s="54"/>
      <c r="B255" s="89"/>
      <c r="C255" s="90"/>
      <c r="D255" s="86"/>
      <c r="E255" s="86"/>
      <c r="F255" s="52"/>
      <c r="G255" s="52"/>
    </row>
    <row r="256" spans="1:7" ht="27.75" customHeight="1">
      <c r="A256" s="54"/>
      <c r="B256" s="89"/>
      <c r="C256" s="90"/>
      <c r="D256" s="86"/>
      <c r="E256" s="86"/>
      <c r="F256" s="52"/>
      <c r="G256" s="52"/>
    </row>
    <row r="257" spans="1:7" ht="12.75">
      <c r="A257" s="54"/>
      <c r="B257" s="89"/>
      <c r="C257" s="90"/>
      <c r="D257" s="86"/>
      <c r="E257" s="86"/>
      <c r="F257" s="52"/>
      <c r="G257" s="52"/>
    </row>
    <row r="258" spans="1:5" ht="28.5" customHeight="1">
      <c r="A258" s="2"/>
      <c r="B258" s="97"/>
      <c r="C258" s="90"/>
      <c r="D258" s="86"/>
      <c r="E258" s="86"/>
    </row>
    <row r="259" spans="1:5" ht="12.75">
      <c r="A259" s="2"/>
      <c r="B259" s="97"/>
      <c r="C259" s="90"/>
      <c r="D259" s="86"/>
      <c r="E259" s="86"/>
    </row>
    <row r="260" spans="1:5" ht="12.75">
      <c r="A260" s="2"/>
      <c r="B260" s="62"/>
      <c r="C260" s="92"/>
      <c r="D260" s="93"/>
      <c r="E260" s="86"/>
    </row>
    <row r="261" spans="1:5" ht="12.75">
      <c r="A261" s="2"/>
      <c r="B261" s="62"/>
      <c r="C261" s="92"/>
      <c r="D261" s="93"/>
      <c r="E261" s="86"/>
    </row>
    <row r="262" spans="1:5" ht="12.75">
      <c r="A262" s="2"/>
      <c r="E262" s="94"/>
    </row>
    <row r="263" spans="1:5" ht="12.75">
      <c r="A263" s="2"/>
      <c r="E263" s="95"/>
    </row>
    <row r="264" spans="1:5" ht="12.75">
      <c r="A264" s="2"/>
      <c r="B264" s="50"/>
      <c r="C264" s="50"/>
      <c r="D264" s="50"/>
      <c r="E264" s="50"/>
    </row>
    <row r="265" spans="1:5" ht="12.75">
      <c r="A265" s="2"/>
      <c r="B265" s="50"/>
      <c r="C265" s="50"/>
      <c r="D265" s="50"/>
      <c r="E265" s="50"/>
    </row>
    <row r="266" spans="1:5" ht="12.75">
      <c r="A266" s="2"/>
      <c r="B266" s="50"/>
      <c r="C266" s="50"/>
      <c r="D266" s="50"/>
      <c r="E266" s="50"/>
    </row>
    <row r="267" ht="12.75">
      <c r="A267" s="2"/>
    </row>
    <row r="268" ht="12.75">
      <c r="A268" s="2"/>
    </row>
    <row r="269" ht="12.75">
      <c r="A269" s="2"/>
    </row>
    <row r="270" spans="1:2" ht="12.75">
      <c r="A270" s="2"/>
      <c r="B270" s="52"/>
    </row>
    <row r="271" spans="1:2" ht="12.75">
      <c r="A271" s="2"/>
      <c r="B271" s="52"/>
    </row>
    <row r="272" spans="1:2" ht="37.5" customHeight="1">
      <c r="A272" s="96"/>
      <c r="B272" s="52"/>
    </row>
    <row r="273" spans="1:2" ht="12.75">
      <c r="A273" s="96"/>
      <c r="B273" s="52"/>
    </row>
    <row r="274" ht="12.75">
      <c r="A274" s="91"/>
    </row>
    <row r="275" ht="12.75">
      <c r="A275" s="91"/>
    </row>
    <row r="276" ht="15">
      <c r="A276" s="1"/>
    </row>
    <row r="277" ht="12.75">
      <c r="A277" s="41"/>
    </row>
  </sheetData>
  <sheetProtection/>
  <mergeCells count="20">
    <mergeCell ref="A274:A275"/>
    <mergeCell ref="C260:C261"/>
    <mergeCell ref="D260:D261"/>
    <mergeCell ref="E262:E263"/>
    <mergeCell ref="D256:D257"/>
    <mergeCell ref="A272:A273"/>
    <mergeCell ref="B258:B259"/>
    <mergeCell ref="C258:C259"/>
    <mergeCell ref="D258:D259"/>
    <mergeCell ref="E260:E261"/>
    <mergeCell ref="E256:E257"/>
    <mergeCell ref="B4:C4"/>
    <mergeCell ref="A54:A58"/>
    <mergeCell ref="E258:E259"/>
    <mergeCell ref="B254:B255"/>
    <mergeCell ref="C254:C255"/>
    <mergeCell ref="D254:D255"/>
    <mergeCell ref="E254:E255"/>
    <mergeCell ref="B256:B257"/>
    <mergeCell ref="C256:C257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2019-02-11T09:47:14Z</cp:lastPrinted>
  <dcterms:created xsi:type="dcterms:W3CDTF">2010-02-14T17:18:11Z</dcterms:created>
  <dcterms:modified xsi:type="dcterms:W3CDTF">2019-02-11T09:47:44Z</dcterms:modified>
  <cp:category/>
  <cp:version/>
  <cp:contentType/>
  <cp:contentStatus/>
</cp:coreProperties>
</file>